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GASTOS COM TELEFONE SMTAC 2021" sheetId="1" r:id="rId1"/>
  </sheets>
  <definedNames>
    <definedName name="_xlnm.Print_Area" localSheetId="0">' GASTOS COM TELEFONE SMTAC 2021'!$A$1:$O$59</definedName>
    <definedName name="Excel_BuiltIn_Print_Area" localSheetId="0">' GASTOS COM TELEFONE SMTAC 2021'!$A$1:$O$59</definedName>
  </definedNames>
  <calcPr fullCalcOnLoad="1"/>
</workbook>
</file>

<file path=xl/sharedStrings.xml><?xml version="1.0" encoding="utf-8"?>
<sst xmlns="http://schemas.openxmlformats.org/spreadsheetml/2006/main" count="47" uniqueCount="37">
  <si>
    <t>CONTROLE DE GASTOS COM TELEFONE SMTAC/2021</t>
  </si>
  <si>
    <t>CONTRATO :  715.353.586-2  -TELEFONE AGRUPADOR: 3251-6170</t>
  </si>
  <si>
    <t>3251-6170 - AGRUPADOR/SMTC</t>
  </si>
  <si>
    <t>18/12-17/01</t>
  </si>
  <si>
    <t>18/01-17/02</t>
  </si>
  <si>
    <t>18/02-17/03</t>
  </si>
  <si>
    <t>18/03-17/04</t>
  </si>
  <si>
    <t>18/04-17/05</t>
  </si>
  <si>
    <t>18/05-17/06</t>
  </si>
  <si>
    <t>18/06-17/07</t>
  </si>
  <si>
    <t>18/07-17/08</t>
  </si>
  <si>
    <t>18/08-17/09</t>
  </si>
  <si>
    <t>18/09-17/10</t>
  </si>
  <si>
    <t>18/10-17/11</t>
  </si>
  <si>
    <t>18/11-17/12</t>
  </si>
  <si>
    <t>TOTAL</t>
  </si>
  <si>
    <t>TELEFONES</t>
  </si>
  <si>
    <t>SETOR</t>
  </si>
  <si>
    <t>3251-6142</t>
  </si>
  <si>
    <t>SECRETÁRIA</t>
  </si>
  <si>
    <t>3251-6143</t>
  </si>
  <si>
    <t>3251-6166</t>
  </si>
  <si>
    <t>CONTROLE INTERNO</t>
  </si>
  <si>
    <t>3251-6167</t>
  </si>
  <si>
    <t>3251-6168</t>
  </si>
  <si>
    <t>SECRETÁRIO</t>
  </si>
  <si>
    <t>3251-6169</t>
  </si>
  <si>
    <t>3251-6170</t>
  </si>
  <si>
    <t>3251-6171</t>
  </si>
  <si>
    <t>DPTO DE APOIO ADM</t>
  </si>
  <si>
    <t>3251-6172</t>
  </si>
  <si>
    <t>3251-6173</t>
  </si>
  <si>
    <t>3251-6174</t>
  </si>
  <si>
    <t>3251-6175</t>
  </si>
  <si>
    <t>OUVIDORIA</t>
  </si>
  <si>
    <t>3251-6176</t>
  </si>
  <si>
    <t>3251-6185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</si>
</sst>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mm/yy"/>
    <numFmt numFmtId="167" formatCode="_-* #,##0.00_-;\-* #,##0.00_-;_-* \-??_-;_-@_-"/>
  </numFmts>
  <fonts count="6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5" fontId="0" fillId="0" borderId="3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4" xfId="20" applyFont="1" applyFill="1" applyBorder="1" applyAlignment="1" applyProtection="1">
      <alignment horizontal="right"/>
      <protection/>
    </xf>
    <xf numFmtId="165" fontId="0" fillId="0" borderId="6" xfId="15" applyFont="1" applyFill="1" applyBorder="1" applyAlignment="1" applyProtection="1">
      <alignment horizontal="center"/>
      <protection/>
    </xf>
    <xf numFmtId="165" fontId="0" fillId="0" borderId="4" xfId="15" applyFont="1" applyFill="1" applyBorder="1" applyAlignment="1" applyProtection="1">
      <alignment horizontal="center"/>
      <protection/>
    </xf>
    <xf numFmtId="165" fontId="0" fillId="0" borderId="6" xfId="20" applyFont="1" applyFill="1" applyBorder="1" applyAlignment="1" applyProtection="1">
      <alignment horizontal="center"/>
      <protection/>
    </xf>
    <xf numFmtId="165" fontId="0" fillId="3" borderId="6" xfId="20" applyFont="1" applyFill="1" applyBorder="1" applyAlignment="1" applyProtection="1">
      <alignment horizontal="center"/>
      <protection/>
    </xf>
    <xf numFmtId="165" fontId="4" fillId="0" borderId="4" xfId="15" applyFont="1" applyFill="1" applyBorder="1" applyAlignment="1" applyProtection="1">
      <alignment horizontal="right"/>
      <protection/>
    </xf>
    <xf numFmtId="165" fontId="0" fillId="4" borderId="4" xfId="20" applyFont="1" applyFill="1" applyBorder="1" applyAlignment="1" applyProtection="1">
      <alignment horizontal="right"/>
      <protection/>
    </xf>
    <xf numFmtId="165" fontId="0" fillId="4" borderId="6" xfId="15" applyFont="1" applyFill="1" applyBorder="1" applyAlignment="1" applyProtection="1">
      <alignment horizontal="center"/>
      <protection/>
    </xf>
    <xf numFmtId="165" fontId="0" fillId="4" borderId="4" xfId="15" applyFont="1" applyFill="1" applyBorder="1" applyAlignment="1" applyProtection="1">
      <alignment horizontal="center"/>
      <protection/>
    </xf>
    <xf numFmtId="165" fontId="0" fillId="4" borderId="6" xfId="20" applyFont="1" applyFill="1" applyBorder="1" applyAlignment="1" applyProtection="1">
      <alignment horizontal="center"/>
      <protection/>
    </xf>
    <xf numFmtId="165" fontId="0" fillId="3" borderId="6" xfId="15" applyFont="1" applyFill="1" applyBorder="1" applyAlignment="1" applyProtection="1">
      <alignment horizontal="center"/>
      <protection/>
    </xf>
    <xf numFmtId="165" fontId="0" fillId="3" borderId="4" xfId="15" applyFont="1" applyFill="1" applyBorder="1" applyAlignment="1" applyProtection="1">
      <alignment horizontal="center"/>
      <protection/>
    </xf>
    <xf numFmtId="165" fontId="0" fillId="0" borderId="7" xfId="15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5" fontId="0" fillId="0" borderId="2" xfId="15" applyFont="1" applyFill="1" applyBorder="1" applyAlignment="1" applyProtection="1">
      <alignment horizontal="right"/>
      <protection/>
    </xf>
    <xf numFmtId="165" fontId="0" fillId="0" borderId="8" xfId="15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/>
    </xf>
    <xf numFmtId="164" fontId="4" fillId="0" borderId="10" xfId="0" applyFont="1" applyBorder="1" applyAlignment="1">
      <alignment horizontal="center"/>
    </xf>
    <xf numFmtId="165" fontId="4" fillId="0" borderId="11" xfId="15" applyFont="1" applyFill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írgul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F81BD"/>
      <rgbColor rgb="00AABAD7"/>
      <rgbColor rgb="00808080"/>
      <rgbColor rgb="009999FF"/>
      <rgbColor rgb="009E413E"/>
      <rgbColor rgb="00FFFFCC"/>
      <rgbColor rgb="00CCFFFF"/>
      <rgbColor rgb="00660066"/>
      <rgbColor rgb="00CC7B3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9AAA9"/>
      <rgbColor rgb="00CC99FF"/>
      <rgbColor rgb="00FFCC99"/>
      <rgbColor rgb="0040699C"/>
      <rgbColor rgb="004BACC6"/>
      <rgbColor rgb="009BBB59"/>
      <rgbColor rgb="00FFCC00"/>
      <rgbColor rgb="00F79646"/>
      <rgbColor rgb="00FF6600"/>
      <rgbColor rgb="008064A2"/>
      <rgbColor rgb="007F9A48"/>
      <rgbColor rgb="00003366"/>
      <rgbColor rgb="003C8DA3"/>
      <rgbColor rgb="00003300"/>
      <rgbColor rgb="00333300"/>
      <rgbColor rgb="00993300"/>
      <rgbColor rgb="00C0504D"/>
      <rgbColor rgb="006951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5"/>
          <c:y val="0.08"/>
          <c:w val="0.2445"/>
          <c:h val="0.83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multiLvlStrRef>
              <c:f>' GASTOS COM TELEFONE SMTAC 2021'!$A$10:$B$23</c:f>
              <c:multiLvlStrCache/>
            </c:multiLvlStrRef>
          </c:cat>
          <c:val>
            <c:numRef>
              <c:f>' GASTOS COM TELEFONE SMTAC 2021'!$O$10:$O$23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17325"/>
          <c:w val="0.10525"/>
          <c:h val="0.6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152400</xdr:rowOff>
    </xdr:to>
    <xdr:pic>
      <xdr:nvPicPr>
        <xdr:cNvPr id="1" name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28</xdr:row>
      <xdr:rowOff>104775</xdr:rowOff>
    </xdr:from>
    <xdr:to>
      <xdr:col>15</xdr:col>
      <xdr:colOff>47625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190500" y="5524500"/>
        <a:ext cx="167449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showGridLines="0" tabSelected="1" view="pageBreakPreview" zoomScaleNormal="75" zoomScaleSheetLayoutView="100" workbookViewId="0" topLeftCell="A1">
      <pane xSplit="1" topLeftCell="N1" activePane="topRight" state="frozen"/>
      <selection pane="topLeft" activeCell="A1" sqref="A1"/>
      <selection pane="topRight" activeCell="N18" sqref="N18"/>
    </sheetView>
  </sheetViews>
  <sheetFormatPr defaultColWidth="9.140625" defaultRowHeight="12.75"/>
  <cols>
    <col min="1" max="1" width="37.421875" style="0" customWidth="1"/>
    <col min="2" max="2" width="25.28125" style="0" customWidth="1"/>
    <col min="3" max="3" width="14.57421875" style="0" customWidth="1"/>
    <col min="4" max="4" width="18.00390625" style="0" customWidth="1"/>
    <col min="5" max="10" width="14.57421875" style="0" customWidth="1"/>
    <col min="11" max="13" width="11.28125" style="0" customWidth="1"/>
    <col min="14" max="14" width="11.00390625" style="0" customWidth="1"/>
    <col min="15" max="15" width="25.7109375" style="0" customWidth="1"/>
    <col min="16" max="16384" width="9.00390625" style="1" customWidth="1"/>
  </cols>
  <sheetData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23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6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5" customFormat="1" ht="18.7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9" customFormat="1" ht="19.5" customHeight="1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9" customFormat="1" ht="19.5" customHeight="1">
      <c r="A8" s="10" t="s">
        <v>2</v>
      </c>
      <c r="B8" s="10"/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2" t="s">
        <v>15</v>
      </c>
    </row>
    <row r="9" spans="1:15" s="9" customFormat="1" ht="14.25">
      <c r="A9" s="13" t="s">
        <v>16</v>
      </c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9" customFormat="1" ht="14.25">
      <c r="A10" s="16" t="s">
        <v>18</v>
      </c>
      <c r="B10" s="17" t="s">
        <v>19</v>
      </c>
      <c r="C10" s="18">
        <v>0.63</v>
      </c>
      <c r="D10" s="18">
        <v>0.53</v>
      </c>
      <c r="E10" s="19"/>
      <c r="F10" s="20">
        <v>0.22</v>
      </c>
      <c r="G10" s="20">
        <v>1.79</v>
      </c>
      <c r="H10" s="21">
        <v>4.71</v>
      </c>
      <c r="I10" s="22">
        <v>7.34</v>
      </c>
      <c r="J10" s="22">
        <v>0.78</v>
      </c>
      <c r="K10" s="22">
        <v>2.23</v>
      </c>
      <c r="L10" s="22">
        <v>1.26</v>
      </c>
      <c r="M10" s="22">
        <v>0.99</v>
      </c>
      <c r="N10" s="22">
        <v>1.55</v>
      </c>
      <c r="O10" s="23">
        <f aca="true" t="shared" si="0" ref="O10:O23">SUM(C10:N10)</f>
        <v>22.029999999999998</v>
      </c>
    </row>
    <row r="11" spans="1:15" s="9" customFormat="1" ht="14.25">
      <c r="A11" s="16" t="s">
        <v>20</v>
      </c>
      <c r="B11" s="17" t="s">
        <v>19</v>
      </c>
      <c r="C11" s="18">
        <v>10.11</v>
      </c>
      <c r="D11" s="19">
        <v>3.21</v>
      </c>
      <c r="E11" s="19">
        <f>9.56+0.23</f>
        <v>9.790000000000001</v>
      </c>
      <c r="F11" s="20">
        <v>9.59</v>
      </c>
      <c r="G11" s="20">
        <v>0.5</v>
      </c>
      <c r="H11" s="21">
        <v>4.81</v>
      </c>
      <c r="I11" s="22">
        <v>2.56</v>
      </c>
      <c r="J11" s="22">
        <v>1.25</v>
      </c>
      <c r="K11" s="22">
        <v>0.64</v>
      </c>
      <c r="L11" s="22">
        <v>1.7</v>
      </c>
      <c r="M11" s="22">
        <v>0.67</v>
      </c>
      <c r="N11" s="22">
        <v>0.59</v>
      </c>
      <c r="O11" s="23">
        <f t="shared" si="0"/>
        <v>45.42</v>
      </c>
    </row>
    <row r="12" spans="1:15" s="9" customFormat="1" ht="14.25">
      <c r="A12" s="13" t="s">
        <v>21</v>
      </c>
      <c r="B12" s="17" t="s">
        <v>22</v>
      </c>
      <c r="C12" s="18">
        <v>0</v>
      </c>
      <c r="D12" s="19">
        <v>0</v>
      </c>
      <c r="E12" s="19">
        <v>0</v>
      </c>
      <c r="F12" s="20">
        <v>0</v>
      </c>
      <c r="G12" s="20">
        <v>0</v>
      </c>
      <c r="H12" s="21">
        <v>0</v>
      </c>
      <c r="I12" s="22">
        <v>0</v>
      </c>
      <c r="J12" s="22"/>
      <c r="K12" s="22"/>
      <c r="L12" s="22"/>
      <c r="M12" s="22"/>
      <c r="N12" s="22"/>
      <c r="O12" s="23">
        <f t="shared" si="0"/>
        <v>0</v>
      </c>
    </row>
    <row r="13" spans="1:15" s="9" customFormat="1" ht="14.25">
      <c r="A13" s="13" t="s">
        <v>23</v>
      </c>
      <c r="B13" s="17" t="s">
        <v>22</v>
      </c>
      <c r="C13" s="18">
        <v>2.04</v>
      </c>
      <c r="D13" s="19">
        <v>4.33</v>
      </c>
      <c r="E13" s="19">
        <v>0.04</v>
      </c>
      <c r="F13" s="20">
        <v>0.28</v>
      </c>
      <c r="G13" s="20">
        <v>0.9</v>
      </c>
      <c r="H13" s="21">
        <v>1.12</v>
      </c>
      <c r="I13" s="22">
        <v>4.73</v>
      </c>
      <c r="J13" s="22">
        <v>0.41</v>
      </c>
      <c r="K13" s="22">
        <v>20</v>
      </c>
      <c r="L13" s="22"/>
      <c r="M13" s="22">
        <v>0.47</v>
      </c>
      <c r="N13" s="22">
        <v>1.13</v>
      </c>
      <c r="O13" s="23">
        <f t="shared" si="0"/>
        <v>35.45</v>
      </c>
    </row>
    <row r="14" spans="1:15" s="9" customFormat="1" ht="14.25">
      <c r="A14" s="16" t="s">
        <v>24</v>
      </c>
      <c r="B14" s="17" t="s">
        <v>25</v>
      </c>
      <c r="C14" s="24">
        <v>0</v>
      </c>
      <c r="D14" s="25">
        <v>0</v>
      </c>
      <c r="E14" s="25">
        <v>0</v>
      </c>
      <c r="F14" s="26">
        <v>0</v>
      </c>
      <c r="G14" s="26">
        <v>0</v>
      </c>
      <c r="H14" s="27">
        <v>0</v>
      </c>
      <c r="I14" s="27">
        <v>0</v>
      </c>
      <c r="J14" s="27"/>
      <c r="K14" s="27">
        <v>8.15</v>
      </c>
      <c r="L14" s="27"/>
      <c r="M14" s="27"/>
      <c r="N14" s="27"/>
      <c r="O14" s="23">
        <f t="shared" si="0"/>
        <v>8.15</v>
      </c>
    </row>
    <row r="15" spans="1:15" s="9" customFormat="1" ht="14.25">
      <c r="A15" s="13" t="s">
        <v>26</v>
      </c>
      <c r="B15" s="17" t="s">
        <v>22</v>
      </c>
      <c r="C15" s="18">
        <v>0</v>
      </c>
      <c r="D15" s="19">
        <v>2.19</v>
      </c>
      <c r="E15" s="19">
        <v>2.23</v>
      </c>
      <c r="F15" s="20">
        <v>6.89</v>
      </c>
      <c r="G15" s="20">
        <v>0.52</v>
      </c>
      <c r="H15" s="21">
        <v>0.69</v>
      </c>
      <c r="I15" s="22">
        <v>0</v>
      </c>
      <c r="J15" s="22">
        <v>0.71</v>
      </c>
      <c r="K15" s="22"/>
      <c r="L15" s="22">
        <v>0.4</v>
      </c>
      <c r="M15" s="22"/>
      <c r="N15" s="22">
        <v>5.06</v>
      </c>
      <c r="O15" s="23">
        <f t="shared" si="0"/>
        <v>18.69</v>
      </c>
    </row>
    <row r="16" spans="1:15" s="9" customFormat="1" ht="14.25">
      <c r="A16" s="13" t="s">
        <v>27</v>
      </c>
      <c r="B16" s="17" t="s">
        <v>22</v>
      </c>
      <c r="C16" s="18">
        <v>0</v>
      </c>
      <c r="D16" s="19">
        <v>0</v>
      </c>
      <c r="E16" s="19">
        <v>0</v>
      </c>
      <c r="F16" s="20">
        <v>0.32</v>
      </c>
      <c r="G16" s="20">
        <v>0.81</v>
      </c>
      <c r="H16" s="21">
        <v>2.34</v>
      </c>
      <c r="I16" s="22">
        <v>0</v>
      </c>
      <c r="J16" s="22">
        <v>1.61</v>
      </c>
      <c r="K16" s="22"/>
      <c r="L16" s="22"/>
      <c r="M16" s="22"/>
      <c r="N16" s="22">
        <v>7.34</v>
      </c>
      <c r="O16" s="23">
        <f t="shared" si="0"/>
        <v>12.42</v>
      </c>
    </row>
    <row r="17" spans="1:15" s="9" customFormat="1" ht="14.25">
      <c r="A17" s="13" t="s">
        <v>28</v>
      </c>
      <c r="B17" s="17" t="s">
        <v>29</v>
      </c>
      <c r="C17" s="18">
        <v>0</v>
      </c>
      <c r="D17" s="19">
        <v>0</v>
      </c>
      <c r="E17" s="19">
        <v>0</v>
      </c>
      <c r="F17" s="20">
        <v>0</v>
      </c>
      <c r="G17" s="20">
        <v>1</v>
      </c>
      <c r="H17" s="21">
        <v>0.08</v>
      </c>
      <c r="I17" s="22">
        <v>0.39</v>
      </c>
      <c r="J17" s="22">
        <v>5.12</v>
      </c>
      <c r="K17" s="22">
        <v>31.7</v>
      </c>
      <c r="L17" s="22">
        <v>24.45</v>
      </c>
      <c r="M17" s="22">
        <v>6.85</v>
      </c>
      <c r="N17" s="22">
        <v>17.31</v>
      </c>
      <c r="O17" s="23">
        <f t="shared" si="0"/>
        <v>86.89999999999999</v>
      </c>
    </row>
    <row r="18" spans="1:15" s="9" customFormat="1" ht="14.25">
      <c r="A18" s="13" t="s">
        <v>30</v>
      </c>
      <c r="B18" s="17" t="s">
        <v>22</v>
      </c>
      <c r="C18" s="18">
        <v>0</v>
      </c>
      <c r="D18" s="19">
        <v>0</v>
      </c>
      <c r="E18" s="19">
        <v>0</v>
      </c>
      <c r="F18" s="20">
        <v>0</v>
      </c>
      <c r="G18" s="20">
        <v>0</v>
      </c>
      <c r="H18" s="21">
        <v>0</v>
      </c>
      <c r="I18" s="22">
        <v>0</v>
      </c>
      <c r="J18" s="22">
        <v>0.2</v>
      </c>
      <c r="K18" s="22">
        <v>2.11</v>
      </c>
      <c r="L18" s="22"/>
      <c r="M18" s="22"/>
      <c r="N18" s="22"/>
      <c r="O18" s="23">
        <f t="shared" si="0"/>
        <v>2.31</v>
      </c>
    </row>
    <row r="19" spans="1:15" s="9" customFormat="1" ht="14.25">
      <c r="A19" s="13" t="s">
        <v>31</v>
      </c>
      <c r="B19" s="17" t="s">
        <v>29</v>
      </c>
      <c r="C19" s="18">
        <v>8.61</v>
      </c>
      <c r="D19" s="28">
        <v>10.66</v>
      </c>
      <c r="E19" s="28">
        <f>24.27+0.19+0.36+0.64</f>
        <v>25.46</v>
      </c>
      <c r="F19" s="29">
        <v>11.97</v>
      </c>
      <c r="G19" s="29">
        <v>29.11</v>
      </c>
      <c r="H19" s="22">
        <v>43.77</v>
      </c>
      <c r="I19" s="22">
        <v>10.94</v>
      </c>
      <c r="J19" s="22">
        <v>12.45</v>
      </c>
      <c r="K19" s="22">
        <v>6.47</v>
      </c>
      <c r="L19" s="22">
        <v>16.06</v>
      </c>
      <c r="M19" s="22">
        <v>11.3</v>
      </c>
      <c r="N19" s="22">
        <v>36.74</v>
      </c>
      <c r="O19" s="23">
        <f t="shared" si="0"/>
        <v>223.54000000000002</v>
      </c>
    </row>
    <row r="20" spans="1:15" s="9" customFormat="1" ht="14.25">
      <c r="A20" s="13" t="s">
        <v>32</v>
      </c>
      <c r="B20" s="17" t="s">
        <v>22</v>
      </c>
      <c r="C20" s="18">
        <v>3.79</v>
      </c>
      <c r="D20" s="19">
        <v>3.35</v>
      </c>
      <c r="E20" s="19">
        <f>1.84+0.08</f>
        <v>1.9200000000000002</v>
      </c>
      <c r="F20" s="20">
        <v>0.47</v>
      </c>
      <c r="G20" s="20">
        <v>10.97</v>
      </c>
      <c r="H20" s="21">
        <v>18.89</v>
      </c>
      <c r="I20" s="22">
        <v>8.15</v>
      </c>
      <c r="J20" s="22">
        <v>10.25</v>
      </c>
      <c r="K20" s="22">
        <v>4.7</v>
      </c>
      <c r="L20" s="22">
        <v>11.64</v>
      </c>
      <c r="M20" s="22">
        <v>3.63</v>
      </c>
      <c r="N20" s="22"/>
      <c r="O20" s="23">
        <f t="shared" si="0"/>
        <v>77.76</v>
      </c>
    </row>
    <row r="21" spans="1:15" s="9" customFormat="1" ht="14.25">
      <c r="A21" s="13" t="s">
        <v>33</v>
      </c>
      <c r="B21" s="17" t="s">
        <v>34</v>
      </c>
      <c r="C21" s="18">
        <v>4.97</v>
      </c>
      <c r="D21" s="19">
        <v>0</v>
      </c>
      <c r="E21" s="19">
        <f>303.59+0.1</f>
        <v>303.69</v>
      </c>
      <c r="F21" s="20">
        <v>0</v>
      </c>
      <c r="G21" s="20">
        <v>0</v>
      </c>
      <c r="H21" s="21">
        <v>0.51</v>
      </c>
      <c r="I21" s="22">
        <v>0</v>
      </c>
      <c r="J21" s="22"/>
      <c r="K21" s="22"/>
      <c r="L21" s="22">
        <v>8.57</v>
      </c>
      <c r="M21" s="22"/>
      <c r="N21" s="22"/>
      <c r="O21" s="23">
        <f t="shared" si="0"/>
        <v>317.74</v>
      </c>
    </row>
    <row r="22" spans="1:15" s="9" customFormat="1" ht="14.25">
      <c r="A22" s="13" t="s">
        <v>35</v>
      </c>
      <c r="B22" s="17" t="s">
        <v>34</v>
      </c>
      <c r="C22" s="18">
        <v>0.38</v>
      </c>
      <c r="D22" s="19">
        <v>12.15</v>
      </c>
      <c r="E22" s="19">
        <v>0</v>
      </c>
      <c r="F22" s="20">
        <v>0</v>
      </c>
      <c r="G22" s="20">
        <v>0.59</v>
      </c>
      <c r="H22" s="21">
        <v>10.47</v>
      </c>
      <c r="I22" s="22">
        <v>1.52</v>
      </c>
      <c r="J22" s="22">
        <v>1.44</v>
      </c>
      <c r="K22" s="22">
        <v>3.45</v>
      </c>
      <c r="L22" s="22"/>
      <c r="M22" s="22"/>
      <c r="N22" s="22"/>
      <c r="O22" s="23">
        <f t="shared" si="0"/>
        <v>30</v>
      </c>
    </row>
    <row r="23" spans="1:15" s="9" customFormat="1" ht="14.25">
      <c r="A23" s="13" t="s">
        <v>36</v>
      </c>
      <c r="B23" s="17" t="s">
        <v>22</v>
      </c>
      <c r="C23" s="18">
        <v>0</v>
      </c>
      <c r="D23" s="30">
        <v>0</v>
      </c>
      <c r="E23" s="30">
        <v>0</v>
      </c>
      <c r="F23" s="19">
        <v>0</v>
      </c>
      <c r="G23" s="19">
        <v>0.18</v>
      </c>
      <c r="H23" s="21">
        <v>0</v>
      </c>
      <c r="I23" s="22">
        <v>0</v>
      </c>
      <c r="J23" s="22"/>
      <c r="K23" s="22"/>
      <c r="L23" s="22"/>
      <c r="M23" s="22">
        <v>5.04</v>
      </c>
      <c r="N23" s="22">
        <v>8.24</v>
      </c>
      <c r="O23" s="23">
        <f t="shared" si="0"/>
        <v>13.46</v>
      </c>
    </row>
    <row r="24" spans="1:15" s="9" customFormat="1" ht="14.25">
      <c r="A24" s="31"/>
      <c r="B24" s="31"/>
      <c r="C24" s="31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23">
        <f>SUM(D24:D24)</f>
        <v>0</v>
      </c>
    </row>
    <row r="25" spans="1:15" s="9" customFormat="1" ht="14.25">
      <c r="A25" s="34"/>
      <c r="B25" s="35" t="s">
        <v>15</v>
      </c>
      <c r="C25" s="36">
        <f>SUM(C10:C23)</f>
        <v>30.529999999999994</v>
      </c>
      <c r="D25" s="36">
        <f>SUM(D10:D23)</f>
        <v>36.42</v>
      </c>
      <c r="E25" s="36">
        <f>SUM(E10:E23)</f>
        <v>343.13</v>
      </c>
      <c r="F25" s="36">
        <f>SUM(F10:F23)</f>
        <v>29.74</v>
      </c>
      <c r="G25" s="36">
        <f>SUM(G10:G23)</f>
        <v>46.370000000000005</v>
      </c>
      <c r="H25" s="36">
        <f>SUM(H10:H23)</f>
        <v>87.39</v>
      </c>
      <c r="I25" s="36">
        <f>SUM(I10:I23)</f>
        <v>35.63</v>
      </c>
      <c r="J25" s="36">
        <f>SUM(J10:J23)</f>
        <v>34.22</v>
      </c>
      <c r="K25" s="36">
        <f>SUM(K10:K23)</f>
        <v>79.45000000000002</v>
      </c>
      <c r="L25" s="36">
        <f>SUM(L10:L23)</f>
        <v>64.08</v>
      </c>
      <c r="M25" s="36">
        <f>SUM(M10:M23)</f>
        <v>28.95</v>
      </c>
      <c r="N25" s="36">
        <f>SUM(N10:N23)</f>
        <v>77.96</v>
      </c>
      <c r="O25" s="36">
        <f>SUM(O10:O24)</f>
        <v>893.87</v>
      </c>
    </row>
    <row r="26" spans="4:15" ht="14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5:15" ht="14.25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</row>
    <row r="28" spans="11:14" ht="14.25">
      <c r="K28" s="37"/>
      <c r="L28" s="37"/>
      <c r="M28" s="37"/>
      <c r="N28" s="37"/>
    </row>
  </sheetData>
  <sheetProtection selectLockedCells="1" selectUnlockedCells="1"/>
  <mergeCells count="1">
    <mergeCell ref="A8:B8"/>
  </mergeCells>
  <printOptions horizontalCentered="1"/>
  <pageMargins left="0.19652777777777777" right="0.2361111111111111" top="0.27569444444444446" bottom="0.3145833333333333" header="0.5118055555555555" footer="0.2361111111111111"/>
  <pageSetup horizontalDpi="300" verticalDpi="300" orientation="landscape" paperSize="9" scale="53"/>
  <headerFooter alignWithMargins="0">
    <oddFooter>&amp;L&amp;Z&amp;F
&amp;A&amp;R&amp;F
&amp;D 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gaplan</dc:creator>
  <cp:keywords/>
  <dc:description/>
  <cp:lastModifiedBy/>
  <dcterms:created xsi:type="dcterms:W3CDTF">2004-07-27T21:39:07Z</dcterms:created>
  <dcterms:modified xsi:type="dcterms:W3CDTF">2021-12-28T17:52:45Z</dcterms:modified>
  <cp:category/>
  <cp:version/>
  <cp:contentType/>
  <cp:contentStatus/>
  <cp:revision>27</cp:revision>
</cp:coreProperties>
</file>